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tention" state="visible" r:id="rId4"/>
  </sheets>
  <calcPr calcId="171027"/>
</workbook>
</file>

<file path=xl/sharedStrings.xml><?xml version="1.0" encoding="utf-8"?>
<sst xmlns="http://schemas.openxmlformats.org/spreadsheetml/2006/main" count="20" uniqueCount="20">
  <si>
    <t>RETENTION CALCULATOR</t>
  </si>
  <si>
    <t>Rate and limit are examples. Use the figures in your contract.</t>
  </si>
  <si>
    <t>Project</t>
  </si>
  <si>
    <t>Contract sum (RM)</t>
  </si>
  <si>
    <t>Retention rate (%)</t>
  </si>
  <si>
    <t>Limit (% of contract sum)</t>
  </si>
  <si>
    <t>Retention limit (RM)</t>
  </si>
  <si>
    <t>Claim no.</t>
  </si>
  <si>
    <t>Certified this claim (RM)</t>
  </si>
  <si>
    <t>Retention this claim (RM)</t>
  </si>
  <si>
    <t>Retention held so far (RM)</t>
  </si>
  <si>
    <t>Paid to you (RM)</t>
  </si>
  <si>
    <t>Total retention held</t>
  </si>
  <si>
    <t>Share released at practical completion (%)</t>
  </si>
  <si>
    <t>First release: at practical completion</t>
  </si>
  <si>
    <t>Final release: after the defects liability period</t>
  </si>
  <si>
    <t>Practical completion date</t>
  </si>
  <si>
    <t>Defects period (months)</t>
  </si>
  <si>
    <t>Defects period ends</t>
  </si>
  <si>
    <t>Diarise both release dates and write to the client for each release. The release is a request of its own, not part of a progress claim.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</si>
</sst>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(#,##0.00);&quot;-&quot;"/>
    <numFmt numFmtId="165" formatCode="d mmm yyyy"/>
  </numFmts>
  <fonts count="8" x14ac:knownFonts="1">
    <font>
      <color theme="1"/>
      <family val="2"/>
      <scheme val="minor"/>
      <sz val="11"/>
      <name val="Calibri"/>
    </font>
    <font>
      <b/>
      <color rgb="FF111318"/>
      <sz val="16"/>
      <name val="Arial"/>
    </font>
    <font>
      <color rgb="FF5F6370"/>
      <sz val="9"/>
      <name val="Arial"/>
    </font>
    <font>
      <b/>
      <color rgb="FF111318"/>
      <sz val="10"/>
      <name val="Arial"/>
    </font>
    <font>
      <sz val="10"/>
      <name val="Arial"/>
    </font>
    <font>
      <b/>
      <sz val="10"/>
      <name val="Arial"/>
    </font>
    <font>
      <b/>
      <color rgb="FFFFFFFF"/>
      <sz val="10"/>
      <name val="Arial"/>
    </font>
    <font>
      <i/>
      <color rgb="FF5F6370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C2"/>
      </patternFill>
    </fill>
    <fill>
      <patternFill patternType="solid">
        <fgColor rgb="FFF2F0EA"/>
      </patternFill>
    </fill>
    <fill>
      <patternFill patternType="solid">
        <fgColor rgb="FF111318"/>
      </patternFill>
    </fill>
  </fills>
  <borders count="2">
    <border>
      <left/>
      <right/>
      <top/>
      <bottom/>
      <diagonal/>
    </border>
    <border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/>
    <xf numFmtId="9" fontId="4" fillId="2" borderId="1" xfId="0" applyNumberFormat="1" applyFont="1" applyFill="1" applyBorder="1"/>
    <xf numFmtId="164" fontId="5" fillId="3" borderId="1" xfId="0" applyNumberFormat="1" applyFont="1" applyFill="1" applyBorder="1"/>
    <xf numFmtId="0" fontId="6" fillId="4" borderId="1" xfId="0" applyFont="1" applyFill="1" applyBorder="1" applyAlignment="1">
      <alignment vertical="center" wrapText="1"/>
    </xf>
    <xf numFmtId="1" fontId="4" fillId="0" borderId="1" xfId="0" applyNumberFormat="1" applyFont="1" applyBorder="1"/>
    <xf numFmtId="164" fontId="4" fillId="3" borderId="1" xfId="0" applyNumberFormat="1" applyFont="1" applyFill="1" applyBorder="1"/>
    <xf numFmtId="0" fontId="3" fillId="0" borderId="1" xfId="0" applyFont="1" applyBorder="1"/>
    <xf numFmtId="165" fontId="4" fillId="2" borderId="1" xfId="0" applyNumberFormat="1" applyFont="1" applyFill="1" applyBorder="1"/>
    <xf numFmtId="1" fontId="4" fillId="2" borderId="1" xfId="0" applyNumberFormat="1" applyFont="1" applyFill="1" applyBorder="1"/>
    <xf numFmtId="165" fontId="5" fillId="3" borderId="1" xfId="0" applyNumberFormat="1" applyFont="1" applyFill="1" applyBorder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12" customWidth="1"/>
    <col min="2" max="5" width="22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3" x14ac:dyDescent="0.25">
      <c r="A4" s="3" t="s">
        <v>2</v>
      </c>
      <c r="B4" s="4"/>
      <c r="C4" s="4"/>
    </row>
    <row r="5" spans="1:3" x14ac:dyDescent="0.25">
      <c r="A5" s="3" t="s">
        <v>3</v>
      </c>
      <c r="B5" s="5"/>
      <c r="C5" s="5"/>
    </row>
    <row r="6" spans="1:3" x14ac:dyDescent="0.25">
      <c r="A6" s="3" t="s">
        <v>4</v>
      </c>
      <c r="B6" s="6">
        <v>0.1</v>
      </c>
      <c r="C6" s="6"/>
    </row>
    <row r="7" spans="1:3" x14ac:dyDescent="0.25">
      <c r="A7" s="3" t="s">
        <v>5</v>
      </c>
      <c r="B7" s="6">
        <v>0.05</v>
      </c>
      <c r="C7" s="6"/>
    </row>
    <row r="8" spans="1:3" x14ac:dyDescent="0.25">
      <c r="A8" s="3" t="s">
        <v>6</v>
      </c>
      <c r="B8" s="7">
        <f>B5*B7</f>
      </c>
      <c r="C8" s="7"/>
    </row>
    <row r="10" ht="20" customHeight="1" spans="1:5" x14ac:dyDescent="0.25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</row>
    <row r="11" spans="1:5" x14ac:dyDescent="0.25">
      <c r="A11" s="9">
        <v>1</v>
      </c>
      <c r="B11" s="5"/>
      <c r="C11" s="10">
        <f>IF(B11="",0,MAX(0,MIN(B11*$B$6,$B$8-0)))</f>
      </c>
      <c r="D11" s="10">
        <f>0+C11</f>
      </c>
      <c r="E11" s="10">
        <f>IF(B11="",0,B11-C11)</f>
      </c>
    </row>
    <row r="12" spans="1:5" x14ac:dyDescent="0.25">
      <c r="A12" s="9">
        <v>2</v>
      </c>
      <c r="B12" s="5"/>
      <c r="C12" s="10">
        <f>IF(B12="",0,MAX(0,MIN(B12*$B$6,$B$8-D11)))</f>
      </c>
      <c r="D12" s="10">
        <f>D11+C12</f>
      </c>
      <c r="E12" s="10">
        <f>IF(B12="",0,B12-C12)</f>
      </c>
    </row>
    <row r="13" spans="1:5" x14ac:dyDescent="0.25">
      <c r="A13" s="9">
        <v>3</v>
      </c>
      <c r="B13" s="5"/>
      <c r="C13" s="10">
        <f>IF(B13="",0,MAX(0,MIN(B13*$B$6,$B$8-D12)))</f>
      </c>
      <c r="D13" s="10">
        <f>D12+C13</f>
      </c>
      <c r="E13" s="10">
        <f>IF(B13="",0,B13-C13)</f>
      </c>
    </row>
    <row r="14" spans="1:5" x14ac:dyDescent="0.25">
      <c r="A14" s="9">
        <v>4</v>
      </c>
      <c r="B14" s="5"/>
      <c r="C14" s="10">
        <f>IF(B14="",0,MAX(0,MIN(B14*$B$6,$B$8-D13)))</f>
      </c>
      <c r="D14" s="10">
        <f>D13+C14</f>
      </c>
      <c r="E14" s="10">
        <f>IF(B14="",0,B14-C14)</f>
      </c>
    </row>
    <row r="15" spans="1:5" x14ac:dyDescent="0.25">
      <c r="A15" s="9">
        <v>5</v>
      </c>
      <c r="B15" s="5"/>
      <c r="C15" s="10">
        <f>IF(B15="",0,MAX(0,MIN(B15*$B$6,$B$8-D14)))</f>
      </c>
      <c r="D15" s="10">
        <f>D14+C15</f>
      </c>
      <c r="E15" s="10">
        <f>IF(B15="",0,B15-C15)</f>
      </c>
    </row>
    <row r="16" spans="1:5" x14ac:dyDescent="0.25">
      <c r="A16" s="9">
        <v>6</v>
      </c>
      <c r="B16" s="5"/>
      <c r="C16" s="10">
        <f>IF(B16="",0,MAX(0,MIN(B16*$B$6,$B$8-D15)))</f>
      </c>
      <c r="D16" s="10">
        <f>D15+C16</f>
      </c>
      <c r="E16" s="10">
        <f>IF(B16="",0,B16-C16)</f>
      </c>
    </row>
    <row r="17" spans="1:5" x14ac:dyDescent="0.25">
      <c r="A17" s="9">
        <v>7</v>
      </c>
      <c r="B17" s="5"/>
      <c r="C17" s="10">
        <f>IF(B17="",0,MAX(0,MIN(B17*$B$6,$B$8-D16)))</f>
      </c>
      <c r="D17" s="10">
        <f>D16+C17</f>
      </c>
      <c r="E17" s="10">
        <f>IF(B17="",0,B17-C17)</f>
      </c>
    </row>
    <row r="18" spans="1:5" x14ac:dyDescent="0.25">
      <c r="A18" s="9">
        <v>8</v>
      </c>
      <c r="B18" s="5"/>
      <c r="C18" s="10">
        <f>IF(B18="",0,MAX(0,MIN(B18*$B$6,$B$8-D17)))</f>
      </c>
      <c r="D18" s="10">
        <f>D17+C18</f>
      </c>
      <c r="E18" s="10">
        <f>IF(B18="",0,B18-C18)</f>
      </c>
    </row>
    <row r="19" spans="1:5" x14ac:dyDescent="0.25">
      <c r="A19" s="9">
        <v>9</v>
      </c>
      <c r="B19" s="5"/>
      <c r="C19" s="10">
        <f>IF(B19="",0,MAX(0,MIN(B19*$B$6,$B$8-D18)))</f>
      </c>
      <c r="D19" s="10">
        <f>D18+C19</f>
      </c>
      <c r="E19" s="10">
        <f>IF(B19="",0,B19-C19)</f>
      </c>
    </row>
    <row r="20" spans="1:5" x14ac:dyDescent="0.25">
      <c r="A20" s="9">
        <v>10</v>
      </c>
      <c r="B20" s="5"/>
      <c r="C20" s="10">
        <f>IF(B20="",0,MAX(0,MIN(B20*$B$6,$B$8-D19)))</f>
      </c>
      <c r="D20" s="10">
        <f>D19+C20</f>
      </c>
      <c r="E20" s="10">
        <f>IF(B20="",0,B20-C20)</f>
      </c>
    </row>
    <row r="21" spans="1:5" x14ac:dyDescent="0.25">
      <c r="A21" s="9">
        <v>11</v>
      </c>
      <c r="B21" s="5"/>
      <c r="C21" s="10">
        <f>IF(B21="",0,MAX(0,MIN(B21*$B$6,$B$8-D20)))</f>
      </c>
      <c r="D21" s="10">
        <f>D20+C21</f>
      </c>
      <c r="E21" s="10">
        <f>IF(B21="",0,B21-C21)</f>
      </c>
    </row>
    <row r="22" spans="1:5" x14ac:dyDescent="0.25">
      <c r="A22" s="9">
        <v>12</v>
      </c>
      <c r="B22" s="5"/>
      <c r="C22" s="10">
        <f>IF(B22="",0,MAX(0,MIN(B22*$B$6,$B$8-D21)))</f>
      </c>
      <c r="D22" s="10">
        <f>D21+C22</f>
      </c>
      <c r="E22" s="10">
        <f>IF(B22="",0,B22-C22)</f>
      </c>
    </row>
    <row r="23" spans="1:5" x14ac:dyDescent="0.25">
      <c r="A23" s="9">
        <v>13</v>
      </c>
      <c r="B23" s="5"/>
      <c r="C23" s="10">
        <f>IF(B23="",0,MAX(0,MIN(B23*$B$6,$B$8-D22)))</f>
      </c>
      <c r="D23" s="10">
        <f>D22+C23</f>
      </c>
      <c r="E23" s="10">
        <f>IF(B23="",0,B23-C23)</f>
      </c>
    </row>
    <row r="24" spans="1:5" x14ac:dyDescent="0.25">
      <c r="A24" s="9">
        <v>14</v>
      </c>
      <c r="B24" s="5"/>
      <c r="C24" s="10">
        <f>IF(B24="",0,MAX(0,MIN(B24*$B$6,$B$8-D23)))</f>
      </c>
      <c r="D24" s="10">
        <f>D23+C24</f>
      </c>
      <c r="E24" s="10">
        <f>IF(B24="",0,B24-C24)</f>
      </c>
    </row>
    <row r="25" spans="1:5" x14ac:dyDescent="0.25">
      <c r="A25" s="9">
        <v>15</v>
      </c>
      <c r="B25" s="5"/>
      <c r="C25" s="10">
        <f>IF(B25="",0,MAX(0,MIN(B25*$B$6,$B$8-D24)))</f>
      </c>
      <c r="D25" s="10">
        <f>D24+C25</f>
      </c>
      <c r="E25" s="10">
        <f>IF(B25="",0,B25-C25)</f>
      </c>
    </row>
    <row r="26" spans="1:5" x14ac:dyDescent="0.25">
      <c r="A26" s="9">
        <v>16</v>
      </c>
      <c r="B26" s="5"/>
      <c r="C26" s="10">
        <f>IF(B26="",0,MAX(0,MIN(B26*$B$6,$B$8-D25)))</f>
      </c>
      <c r="D26" s="10">
        <f>D25+C26</f>
      </c>
      <c r="E26" s="10">
        <f>IF(B26="",0,B26-C26)</f>
      </c>
    </row>
    <row r="27" spans="1:5" x14ac:dyDescent="0.25">
      <c r="A27" s="9">
        <v>17</v>
      </c>
      <c r="B27" s="5"/>
      <c r="C27" s="10">
        <f>IF(B27="",0,MAX(0,MIN(B27*$B$6,$B$8-D26)))</f>
      </c>
      <c r="D27" s="10">
        <f>D26+C27</f>
      </c>
      <c r="E27" s="10">
        <f>IF(B27="",0,B27-C27)</f>
      </c>
    </row>
    <row r="28" spans="1:5" x14ac:dyDescent="0.25">
      <c r="A28" s="9">
        <v>18</v>
      </c>
      <c r="B28" s="5"/>
      <c r="C28" s="10">
        <f>IF(B28="",0,MAX(0,MIN(B28*$B$6,$B$8-D27)))</f>
      </c>
      <c r="D28" s="10">
        <f>D27+C28</f>
      </c>
      <c r="E28" s="10">
        <f>IF(B28="",0,B28-C28)</f>
      </c>
    </row>
    <row r="29" spans="1:5" x14ac:dyDescent="0.25">
      <c r="A29" s="9">
        <v>19</v>
      </c>
      <c r="B29" s="5"/>
      <c r="C29" s="10">
        <f>IF(B29="",0,MAX(0,MIN(B29*$B$6,$B$8-D28)))</f>
      </c>
      <c r="D29" s="10">
        <f>D28+C29</f>
      </c>
      <c r="E29" s="10">
        <f>IF(B29="",0,B29-C29)</f>
      </c>
    </row>
    <row r="30" spans="1:5" x14ac:dyDescent="0.25">
      <c r="A30" s="9">
        <v>20</v>
      </c>
      <c r="B30" s="5"/>
      <c r="C30" s="10">
        <f>IF(B30="",0,MAX(0,MIN(B30*$B$6,$B$8-D29)))</f>
      </c>
      <c r="D30" s="10">
        <f>D29+C30</f>
      </c>
      <c r="E30" s="10">
        <f>IF(B30="",0,B30-C30)</f>
      </c>
    </row>
    <row r="31" spans="1:5" x14ac:dyDescent="0.25">
      <c r="A31" s="9">
        <v>21</v>
      </c>
      <c r="B31" s="5"/>
      <c r="C31" s="10">
        <f>IF(B31="",0,MAX(0,MIN(B31*$B$6,$B$8-D30)))</f>
      </c>
      <c r="D31" s="10">
        <f>D30+C31</f>
      </c>
      <c r="E31" s="10">
        <f>IF(B31="",0,B31-C31)</f>
      </c>
    </row>
    <row r="32" spans="1:5" x14ac:dyDescent="0.25">
      <c r="A32" s="9">
        <v>22</v>
      </c>
      <c r="B32" s="5"/>
      <c r="C32" s="10">
        <f>IF(B32="",0,MAX(0,MIN(B32*$B$6,$B$8-D31)))</f>
      </c>
      <c r="D32" s="10">
        <f>D31+C32</f>
      </c>
      <c r="E32" s="10">
        <f>IF(B32="",0,B32-C32)</f>
      </c>
    </row>
    <row r="33" spans="1:5" x14ac:dyDescent="0.25">
      <c r="A33" s="9">
        <v>23</v>
      </c>
      <c r="B33" s="5"/>
      <c r="C33" s="10">
        <f>IF(B33="",0,MAX(0,MIN(B33*$B$6,$B$8-D32)))</f>
      </c>
      <c r="D33" s="10">
        <f>D32+C33</f>
      </c>
      <c r="E33" s="10">
        <f>IF(B33="",0,B33-C33)</f>
      </c>
    </row>
    <row r="34" spans="1:5" x14ac:dyDescent="0.25">
      <c r="A34" s="9">
        <v>24</v>
      </c>
      <c r="B34" s="5"/>
      <c r="C34" s="10">
        <f>IF(B34="",0,MAX(0,MIN(B34*$B$6,$B$8-D33)))</f>
      </c>
      <c r="D34" s="10">
        <f>D33+C34</f>
      </c>
      <c r="E34" s="10">
        <f>IF(B34="",0,B34-C34)</f>
      </c>
    </row>
    <row r="36" spans="1:4" x14ac:dyDescent="0.25">
      <c r="A36" s="11" t="s">
        <v>12</v>
      </c>
      <c r="B36" s="11"/>
      <c r="C36" s="11"/>
      <c r="D36" s="7">
        <f>D34</f>
      </c>
    </row>
    <row r="37" spans="1:4" x14ac:dyDescent="0.25">
      <c r="A37" s="11" t="s">
        <v>13</v>
      </c>
      <c r="B37" s="11"/>
      <c r="C37" s="11"/>
      <c r="D37" s="6">
        <v>0.5</v>
      </c>
    </row>
    <row r="38" spans="1:4" x14ac:dyDescent="0.25">
      <c r="A38" s="11" t="s">
        <v>14</v>
      </c>
      <c r="B38" s="11"/>
      <c r="C38" s="11"/>
      <c r="D38" s="7">
        <f>ROUND(D36*D37,2)</f>
      </c>
    </row>
    <row r="39" spans="1:4" x14ac:dyDescent="0.25">
      <c r="A39" s="11" t="s">
        <v>15</v>
      </c>
      <c r="B39" s="11"/>
      <c r="C39" s="11"/>
      <c r="D39" s="7">
        <f>D36-D38</f>
      </c>
    </row>
    <row r="41" spans="1:3" x14ac:dyDescent="0.25">
      <c r="A41" s="3" t="s">
        <v>16</v>
      </c>
      <c r="B41" s="12"/>
      <c r="C41" s="12"/>
    </row>
    <row r="42" spans="1:3" x14ac:dyDescent="0.25">
      <c r="A42" s="3" t="s">
        <v>17</v>
      </c>
      <c r="B42" s="13"/>
      <c r="C42" s="13"/>
    </row>
    <row r="43" spans="1:3" x14ac:dyDescent="0.25">
      <c r="A43" s="3" t="s">
        <v>18</v>
      </c>
      <c r="B43" s="14">
        <f>IF(OR(B41="",B42=""),"",EDATE(B41,B42))</f>
      </c>
      <c r="C43" s="14"/>
    </row>
    <row r="45" ht="28" customHeight="1" spans="1:5" x14ac:dyDescent="0.25">
      <c r="A45" s="15" t="s">
        <v>19</v>
      </c>
      <c r="B45" s="15"/>
      <c r="C45" s="15"/>
      <c r="D45" s="15"/>
      <c r="E45" s="15"/>
    </row>
  </sheetData>
  <mergeCells count="15">
    <mergeCell ref="A1:E1"/>
    <mergeCell ref="A2:E2"/>
    <mergeCell ref="B4:C4"/>
    <mergeCell ref="B5:C5"/>
    <mergeCell ref="B6:C6"/>
    <mergeCell ref="B7:C7"/>
    <mergeCell ref="B8:C8"/>
    <mergeCell ref="A36:C36"/>
    <mergeCell ref="A37:C37"/>
    <mergeCell ref="A38:C38"/>
    <mergeCell ref="A39:C39"/>
    <mergeCell ref="B41:C41"/>
    <mergeCell ref="B42:C42"/>
    <mergeCell ref="B43:C43"/>
    <mergeCell ref="A45:E45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&amp;L&amp;8Free template from raultech.my&amp;R&amp;8Page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Retention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(raultech.my)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2026-11-01T10:42:34Z</dcterms:modified>
</cp:coreProperties>
</file>